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365" activeTab="2"/>
  </bookViews>
  <sheets>
    <sheet name="ประเด็น 1" sheetId="1" r:id="rId1"/>
    <sheet name="ประเด็น 2 " sheetId="2" r:id="rId2"/>
    <sheet name="ประเด็น 3" sheetId="3" r:id="rId3"/>
    <sheet name="ประเด็น 4" sheetId="4" r:id="rId4"/>
    <sheet name="สรุป" sheetId="5" r:id="rId5"/>
  </sheets>
  <definedNames>
    <definedName name="_xlnm.Print_Area" localSheetId="0">'ประเด็น 1'!$A$1:$H$15</definedName>
    <definedName name="_xlnm.Print_Area" localSheetId="1">'ประเด็น 2 '!$A$1:$H$17</definedName>
    <definedName name="_xlnm.Print_Area" localSheetId="2">'ประเด็น 3'!$A$1:$H$14</definedName>
    <definedName name="_xlnm.Print_Area" localSheetId="3">'ประเด็น 4'!$A$1:$H$12</definedName>
    <definedName name="_xlnm.Print_Titles" localSheetId="0">'ประเด็น 1'!$4:$5</definedName>
    <definedName name="_xlnm.Print_Titles" localSheetId="1">'ประเด็น 2 '!$4:$5</definedName>
    <definedName name="_xlnm.Print_Titles" localSheetId="2">'ประเด็น 3'!$4:$5</definedName>
    <definedName name="_xlnm.Print_Titles" localSheetId="3">'ประเด็น 4'!$4:$5</definedName>
  </definedNames>
  <calcPr fullCalcOnLoad="1"/>
</workbook>
</file>

<file path=xl/sharedStrings.xml><?xml version="1.0" encoding="utf-8"?>
<sst xmlns="http://schemas.openxmlformats.org/spreadsheetml/2006/main" count="186" uniqueCount="112">
  <si>
    <t>เป้าประสงค์</t>
  </si>
  <si>
    <t>กลยุทธ์</t>
  </si>
  <si>
    <t>ตัวชี้วัด</t>
  </si>
  <si>
    <t>เป้าหมาย</t>
  </si>
  <si>
    <t>ประเด็นยุทธศาสตร์ที่</t>
  </si>
  <si>
    <t>รวมทั้งสิ้น</t>
  </si>
  <si>
    <t>จำนวนตัวชี้วัด</t>
  </si>
  <si>
    <t>ผู้รับผิดชอบ</t>
  </si>
  <si>
    <t>จำนวนโครงการ</t>
  </si>
  <si>
    <t>โครงการ/กิจกรรม</t>
  </si>
  <si>
    <t>สรุปข้อมูลตามแผนปฏิบัติราชการสำนักงานอธิการบดี ประจำปีงบประมาณ พ.ศ. 2559</t>
  </si>
  <si>
    <t>แผนปฏิบัติราชการสำนักงานอธิการบดี ประจำปีงบประมาณ พ.ศ. 2559</t>
  </si>
  <si>
    <t>ประเด็นยุทธศาสตร์ที่ 2.  การพัฒนาบุคลากร</t>
  </si>
  <si>
    <t>1. ระบบบริหารจัดการมีความคล่องตัว
และมีประสิทธิภาพ</t>
  </si>
  <si>
    <t>1. พัฒนาระบบบริหารจัดการของหน่วยงาน
ในสำนักงานอธิการบดีเพื่อรองรับทิศทางการพัฒนามหาวิทยาลัย</t>
  </si>
  <si>
    <t>2. ส่งเสริมการประกันคุณภาพภายในสำนักงานอธิการบดี</t>
  </si>
  <si>
    <t>3. ส่งเสริมการพัฒนากระบวนการทำงาน
ทั้งภายในหน่วยงานและระหว่างหน่วยงาน
ให้มีความคล่องตัวและรวดเร็วยิ่งขึ้น</t>
  </si>
  <si>
    <t>1. ส่งเสริมให้มีความรู้ความเข้าใจเกิดจิตสำนึก จรรยาบรรณในการทำงาน</t>
  </si>
  <si>
    <t>2. สร้างความตระหนักให้บุคลากรเห็น
ความ สำคัญของหลักธรรมาภิบาล</t>
  </si>
  <si>
    <t>2. ระบบบริหารจัดการของสำนักงานอธิการบดี
ยึดหลักธรรมาภิบาล</t>
  </si>
  <si>
    <t>ประเด็นยุทธศาสตร์ที่  1 พัฒนาระบบบริหารจัดการ</t>
  </si>
  <si>
    <t>ประเด็นยุทธศาสตร์ที่ 3 พัฒนาระบบสารสนเทศ</t>
  </si>
  <si>
    <t>ประเด็นยุทธศาสตร์ที่ 4 พัฒนาการให้บริการ</t>
  </si>
  <si>
    <t>กองแผนงาน</t>
  </si>
  <si>
    <t>สนง.คุณภาพ</t>
  </si>
  <si>
    <t>ศูนย์ IT</t>
  </si>
  <si>
    <t>โครงการสัมมนาเชิงปฏิบัติการเรื่อง การทบทวนแผนกลยุทธ์และจัดทำแผนปฏิบัติราชการ ประจำปีงบประมาณ พ.ศ. 2560 สำนักงานอธิการบดี</t>
  </si>
  <si>
    <t>โครงการวิพากษ์และแปลงแผนกลยุทธ์สู่การปฏิบัติ</t>
  </si>
  <si>
    <t>โครงการพัฒนาศักยภาพผู้ปฏิบัติ งานด้านการเงิน บัญชี และพัสดุและเจ้าหน้าที่ปฏิบัติงานที่เกี่ยวข้องภายใน สนอ.</t>
  </si>
  <si>
    <t>โครงการประกันคุณภาพภายในสำนักงานอธิการบดี ประจำปีงบประมาณ พ.ศ. 2559</t>
  </si>
  <si>
    <t>โครงการจัดทำ EdPeX เกณฑ์คุณภาพการศึกษาเพื่อการดำเนินงานที่เป็นเลิศ</t>
  </si>
  <si>
    <t>โครงการแลกเปลี่ยนเรียนรู้ระบบฐานข้อมูลการพัฒนาบุคลากร เชื่อมโยงระบบ e-Manage ระบบลงทะเบียนออนไลน์ ระบบประเมินความพึงพอใจ ระบบพัฒนาบุคลากร</t>
  </si>
  <si>
    <t>กองกาเจ้าหน้าที่</t>
  </si>
  <si>
    <t>กองคลัง</t>
  </si>
  <si>
    <t>กองกลาง</t>
  </si>
  <si>
    <t xml:space="preserve">จำนวนบุคลากรที่ได้รับการฝึกอบรมสัมมนา และพัฒนาตนเอง </t>
  </si>
  <si>
    <t>ส่งเสริมให้บุคลากรได้รับการฝึกอบรมสัมมนา และพัฒนาตนเอง</t>
  </si>
  <si>
    <t>จำนวนครั้งในการเข้าการฝึกอบรมสัมมนา และพัฒนาตนเองของบุคลากร (อย่างน้อยคนละ 1 ครั้งต่อปี)</t>
  </si>
  <si>
    <t>โครงการจัดการความรู้และเพิ่มทักษะในการทำงานของแต่ละกลุ่มงานภายใน สนอ.</t>
  </si>
  <si>
    <t>โครงการปรับปรุงกฎระเบียบที่เกี่ยวข้องในการปฏิบัติงานของหน่วยงานภายใน สนอ.</t>
  </si>
  <si>
    <t>ระดับความรู้ความเข้าใจของผู้ประเมินผลการปฏิบัติงาน</t>
  </si>
  <si>
    <t>ร้อยละของบุคลากรที่ได้รับการฝึกอบรมทางด้าน ICT</t>
  </si>
  <si>
    <t>ส่งเสริม/ สนับสนุน/ พัฒนาบุคลากรให้มีความรู้ความสามารถด้าน ICT ตามงานที่รับผิดชอบ</t>
  </si>
  <si>
    <t>ร้อยละของบุคลากรที่ผ่านการฝึกอบรมได้นำความรู้มาใช้ในการปฏิบัติงาน</t>
  </si>
  <si>
    <t>ติดตามการใช้ความรู้ความสามารถด้าน ICT ไปใช้ในการปฏิบัติงานได้อย่างมีประสิทธิภาพ</t>
  </si>
  <si>
    <t>ส่งเสริมและพัฒนาบุคลากรให้มีความรู้ความเข้าใจในการจัดทำผลสัมฤทธิ์รายบุคคล (KPI) และจัดทำแผนพัฒนารายบุคคล (IDP)</t>
  </si>
  <si>
    <t>โครงการจัดทำตัวชี้วัดผลสัมฤทธิ์รายบุคคล (KPI) และจัดทำแผนพัฒนารายบุคคล (IDP)</t>
  </si>
  <si>
    <t>บุคลากรมีคุณธรรม จริยธรรม จิตบริการ รักองค์กร และมีความสุขในการทำงาน</t>
  </si>
  <si>
    <t>ค่าเฉลี่ยผลการประเมินความสุขในการทำงานของบุคลากร</t>
  </si>
  <si>
    <t>ปรับปรุงสภาพแวดล้อมในสถานที่ทำงานให้มีความสะดวกสบาย</t>
  </si>
  <si>
    <t>โครงการหน่วยงานน่าทำงาน (Healthy Work Place)</t>
  </si>
  <si>
    <t>สนับสนุนสวัสดิการและสร้างขวัญกำลังใจให้บุคลากร</t>
  </si>
  <si>
    <t>โครงการสร้างสุขวันศุกร์ทุกสิ้นเดือน</t>
  </si>
  <si>
    <t>โครงการสร้างความรู้และความเข้าใจเกี่ยวกับสวัสดิการชองบุคลากร</t>
  </si>
  <si>
    <t>ระบบสารสนเทศสามารถบูรณาการและใช้งานร่วมกันได้อย่างมีประสิทธิภาพ</t>
  </si>
  <si>
    <t>พัฒนาระบบสารสนเทศที่ทันสมัยให้ครอบคลุมภารกิจของสำนักงานอธิการบดี</t>
  </si>
  <si>
    <t>. โครงการปรับปรุงและพัฒนาระบบสารสนเทศ ตามภารกิจ 4 ด้าน</t>
  </si>
  <si>
    <t>โครงการปรับปรุงและพัฒนาระบบสารสนเทศ ตามภารกิจสำนักงานอธิการบดี</t>
  </si>
  <si>
    <t>ค่าเฉลี่ยความพึงพอใจของผู้ใช้ระบบสารสนเทศ</t>
  </si>
  <si>
    <t>พัฒนาระบบสารสนเทศของมหาวิทยาลัยให้สามารถรองรับอุปกรณ์ได้หลายรูปแบบ</t>
  </si>
  <si>
    <t>5. โครงการพัฒนาระบบให้รองรับหลายอุปกรณ์ (e-manage)</t>
  </si>
  <si>
    <t>ระดับความสำเร็จของการปรับปรุงระบบสารสนเทศ 2   ภาษา</t>
  </si>
  <si>
    <t>พัฒนาระบบสารสนเทศให้สามารถใช้งานได้ 2 ภาษา</t>
  </si>
  <si>
    <t>6. โครงการปรับปรุงระบบสารสนเทศ 2 ภาษา</t>
  </si>
  <si>
    <t>ค่าเฉลี่ยความพึงพอใจของผู้บริหารต่อระบบฐานข้อมูล</t>
  </si>
  <si>
    <t>ส่งเสริมและรณรงค์การใช้ระบบสารสนเทศที่มีอยู่ให้เกิดประสิทธิภาพสูงสุด และปรับปรุงฐานข้อมูลการบริหารจัดการ</t>
  </si>
  <si>
    <t>จำนวนหน่วยงานที่ใช้ระบบ</t>
  </si>
  <si>
    <t>ส่งเสริมให้มีการบูรณาการการใช้งานสารสนเทศ</t>
  </si>
  <si>
    <t>. โครงการส่งเสริมการใช้งานระบบ MS Lync เพื่อการติดต่อสื่อสารในองค์กร</t>
  </si>
  <si>
    <t xml:space="preserve">โครงการส่งเสริมการใช้งานระบบ Cloud Computing (KM)
</t>
  </si>
  <si>
    <t>จัดหาและปรับปรุงอุปกรณ์ IT ให้ทันสมัย ที่ใช้ในการทำงานให้พอเพียง</t>
  </si>
  <si>
    <t>ค่าเฉลี่ยความพึงพอใจของบุคลากรต่ออุปกรณ์สนับสนุน</t>
  </si>
  <si>
    <t>ส่งเสริมให้มีการจัดหาอุปกรณ์สนับสนุนการทำงานของบุคลากรสำนักงานอฺธิการบดี</t>
  </si>
  <si>
    <t xml:space="preserve"> เป็นศูนย์กลางการให้บริการ ตอบสนองความต้องการของผู้รับบริการ
</t>
  </si>
  <si>
    <t>ค่าเฉลี่ยร้อยละความพึงพอใจของผู้รับบริการจากการใช้บริการของสำนักงานอธิการบดี</t>
  </si>
  <si>
    <t>ส่งเสริมให้บุคลากรมีความรู้และทักษะด้านจิตบริการอย่างต่อเนื่อง</t>
  </si>
  <si>
    <t xml:space="preserve">โครงการประเมินความพึงพอใจผู้รับบริการ </t>
  </si>
  <si>
    <t xml:space="preserve">โครงการเตรียมความพร้อมสนอ.สู่การเป็น Green office </t>
  </si>
  <si>
    <t>กองแนะแนว</t>
  </si>
  <si>
    <t>กองอาคาร</t>
  </si>
  <si>
    <t>ระบบการให้บริการสามารถเป็นต้นแบบและผู้นำองค์กรได้</t>
  </si>
  <si>
    <t xml:space="preserve">กระบวนการให้บริการที่ได้รับการลดระยะเวลา 
หรือขั้นตอนการให้บริการ
</t>
  </si>
  <si>
    <t>ทบทวนกระบวนการปฏิบัติงานเดิมและปรับปรุงขั้นตอนให้คล่องตัวและมีประสิทธิภาพ</t>
  </si>
  <si>
    <t xml:space="preserve">จำนวนระบบ หรือนวัตกรรมการให้บริการที่ได้รับการพัฒนาขึ้นใหม่
เพื่อให้บริการแก่ผู้รับบริการได้อย่างสะดวกรวดเร็ว
</t>
  </si>
  <si>
    <t>ปรับปรุงและพัฒนาระบบการให้บริการให้มีความคล่องตัว ทันสมัย ว่องไว ทันเหตุการณ์และการพัฒนาระบบสารสนเทศมาใช้กับงานด้านการบริการ</t>
  </si>
  <si>
    <t xml:space="preserve">โครงการฝึกอบรมระบบสารสนเทศการให้บริการ    </t>
  </si>
  <si>
    <t xml:space="preserve">โครงการพัฒนาระบบสารสนเทศด้านการให้บริการ </t>
  </si>
  <si>
    <t>ศูนย์  IT</t>
  </si>
  <si>
    <t>ร้อยละการบรรลุเป้าหมายตามแผนปฏิบัติราชการ</t>
  </si>
  <si>
    <t>ผลการประเมินการประกันคุณภาพสำนักงานอธิการบดี</t>
  </si>
  <si>
    <t xml:space="preserve">ความพึงพอใจของผู้บริหารในการได้รับสารสนเทศที่ถูกต้อง ครบถ้วน </t>
  </si>
  <si>
    <t>ค่าเฉลี่ยผลการประเมินการบริหาร
ตามหลักธรรมาภิบาล 360 องศาของบุคลากร</t>
  </si>
  <si>
    <t>กองการเจ้าหน้าที่</t>
  </si>
  <si>
    <t xml:space="preserve">โครงการพัฒนาระบบการบริหารจัดการด้านเอกสาร </t>
  </si>
  <si>
    <t xml:space="preserve">โครงการพัฒนาความรู้และทักษะด้านการให้บริการของบุคลากร </t>
  </si>
  <si>
    <t>กองอาคารและสถานที่</t>
  </si>
  <si>
    <t>ศูนย์ศิลป์</t>
  </si>
  <si>
    <t>รวม</t>
  </si>
  <si>
    <t>โครงการจัดทำรายงานผลการดำเนินงานสำนักงานอธิการบดี ประจำปีงบประมาณ 2558</t>
  </si>
  <si>
    <t>สำรวจความพึงพอใจและความสุขในการทำงานของบุคลากรใน สนอ.</t>
  </si>
  <si>
    <t>โคงการดำหัวผู้อาวุโสสำนักงานอธิการบดี</t>
  </si>
  <si>
    <t>ประยุกต์ใช้ระบบสารสนเทศเพื่อการปฏิบัติงาน</t>
  </si>
  <si>
    <t xml:space="preserve"> โครงการสร้างความรู้ความเข้าใจในมาตรฐานการประเมินผลการปฏิบัติงานของผู้ประเมินใน สนอ.</t>
  </si>
  <si>
    <t xml:space="preserve"> โครงการฝึกอบรมและส่งเสริมการใช้ความรู้ ทักษะด้าน ICT มาประยุกต์ใช้ในการปฏิบัติ</t>
  </si>
  <si>
    <t xml:space="preserve">โครงการจัดหาครุภัณฑ์ทดแทน
</t>
  </si>
  <si>
    <t>งบประมาณ</t>
  </si>
  <si>
    <t>1. พัฒนาการบริหารจัดการ</t>
  </si>
  <si>
    <t>2. พัฒนาบุคลากร</t>
  </si>
  <si>
    <t>4. พัฒนาการให้บริการ</t>
  </si>
  <si>
    <t>3. พัฒนาระบบสารสนเทศ</t>
  </si>
  <si>
    <t xml:space="preserve">บุคลากรมีความรู้ความสามารถในตำแหน่งที่รับผิดชอบ และทักษะสามารถให้บริการได้อย่างมีประสิทธิภาพ </t>
  </si>
  <si>
    <t>จำนวนหน่วยงานภายนอกที่นำรูปแบบของระบบสารสนเทศของมหาวิทยาลัยไปใช้เป็นต้นแบบในการพัฒนาระบบ (ปรับใหม่)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</si>
</sst>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 * #,##0_ ;_ * \-#,##0_ ;_ * &quot;-&quot;??_ ;_ @_ 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6"/>
      <name val="TH Niramit AS"/>
      <family val="0"/>
    </font>
    <font>
      <sz val="16"/>
      <name val="TH Niramit AS"/>
      <family val="0"/>
    </font>
    <font>
      <b/>
      <sz val="14"/>
      <name val="TH Niramit AS"/>
      <family val="0"/>
    </font>
    <font>
      <b/>
      <sz val="22"/>
      <name val="TH Niramit AS"/>
      <family val="0"/>
    </font>
    <font>
      <b/>
      <sz val="18"/>
      <name val="TH Niramit AS"/>
      <family val="0"/>
    </font>
    <font>
      <sz val="11"/>
      <color indexed="9"/>
      <name val="Tahoma"/>
      <family val="2"/>
    </font>
    <font>
      <u val="single"/>
      <sz val="10.9"/>
      <color indexed="20"/>
      <name val="Tahoma"/>
      <family val="2"/>
    </font>
    <font>
      <u val="single"/>
      <sz val="10.9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8"/>
      <name val="TH Niramit AS"/>
      <family val="0"/>
    </font>
    <font>
      <b/>
      <sz val="22"/>
      <color indexed="8"/>
      <name val="TH Niramit AS"/>
      <family val="0"/>
    </font>
    <font>
      <sz val="16"/>
      <color indexed="8"/>
      <name val="TH Niramit AS"/>
      <family val="0"/>
    </font>
    <font>
      <sz val="11"/>
      <color indexed="8"/>
      <name val="TH Niramit AS"/>
      <family val="0"/>
    </font>
    <font>
      <sz val="14"/>
      <color indexed="8"/>
      <name val="TH Niramit AS"/>
      <family val="0"/>
    </font>
    <font>
      <sz val="16"/>
      <color indexed="10"/>
      <name val="TH Niramit AS"/>
      <family val="0"/>
    </font>
    <font>
      <sz val="11"/>
      <color theme="0"/>
      <name val="Calibri"/>
      <family val="2"/>
    </font>
    <font>
      <u val="single"/>
      <sz val="10.9"/>
      <color theme="11"/>
      <name val="Tahoma"/>
      <family val="2"/>
    </font>
    <font>
      <u val="single"/>
      <sz val="10.9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theme="1"/>
      <name val="TH Niramit AS"/>
      <family val="0"/>
    </font>
    <font>
      <b/>
      <sz val="22"/>
      <color theme="1"/>
      <name val="TH Niramit AS"/>
      <family val="0"/>
    </font>
    <font>
      <sz val="16"/>
      <color theme="1"/>
      <name val="TH Niramit AS"/>
      <family val="0"/>
    </font>
    <font>
      <sz val="11"/>
      <color theme="1"/>
      <name val="TH Niramit AS"/>
      <family val="0"/>
    </font>
    <font>
      <sz val="16"/>
      <color rgb="FF000000"/>
      <name val="TH Niramit AS"/>
      <family val="0"/>
    </font>
    <font>
      <sz val="14"/>
      <color theme="1"/>
      <name val="TH Niramit AS"/>
      <family val="0"/>
    </font>
    <font>
      <sz val="16"/>
      <color rgb="FFFF0000"/>
      <name val="TH Niramit A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4" borderId="11" xfId="0" applyFont="1" applyFill="1" applyBorder="1" applyAlignment="1">
      <alignment horizontal="center"/>
    </xf>
    <xf numFmtId="0" fontId="50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199" fontId="50" fillId="0" borderId="13" xfId="39" applyNumberFormat="1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 wrapText="1"/>
    </xf>
    <xf numFmtId="199" fontId="50" fillId="0" borderId="14" xfId="39" applyNumberFormat="1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top" wrapText="1"/>
    </xf>
    <xf numFmtId="199" fontId="50" fillId="0" borderId="15" xfId="39" applyNumberFormat="1" applyFont="1" applyBorder="1" applyAlignment="1">
      <alignment horizontal="center" vertical="top" wrapText="1"/>
    </xf>
    <xf numFmtId="199" fontId="51" fillId="34" borderId="11" xfId="39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top"/>
    </xf>
    <xf numFmtId="0" fontId="52" fillId="0" borderId="12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199" fontId="52" fillId="0" borderId="11" xfId="39" applyNumberFormat="1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199" fontId="4" fillId="0" borderId="0" xfId="39" applyNumberFormat="1" applyFont="1" applyBorder="1" applyAlignment="1">
      <alignment vertical="top"/>
    </xf>
    <xf numFmtId="199" fontId="4" fillId="0" borderId="11" xfId="39" applyNumberFormat="1" applyFont="1" applyFill="1" applyBorder="1" applyAlignment="1">
      <alignment vertical="top" wrapText="1"/>
    </xf>
    <xf numFmtId="199" fontId="4" fillId="0" borderId="0" xfId="39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199" fontId="52" fillId="0" borderId="11" xfId="39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52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2" fillId="0" borderId="11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99" fontId="4" fillId="0" borderId="11" xfId="39" applyNumberFormat="1" applyFont="1" applyFill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199" fontId="4" fillId="0" borderId="11" xfId="39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99" fontId="4" fillId="0" borderId="11" xfId="39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left" vertical="top" wrapText="1"/>
    </xf>
    <xf numFmtId="199" fontId="52" fillId="0" borderId="16" xfId="39" applyNumberFormat="1" applyFont="1" applyBorder="1" applyAlignment="1">
      <alignment vertical="top" wrapText="1"/>
    </xf>
    <xf numFmtId="199" fontId="52" fillId="0" borderId="17" xfId="39" applyNumberFormat="1" applyFont="1" applyBorder="1" applyAlignment="1">
      <alignment vertical="top" wrapText="1"/>
    </xf>
    <xf numFmtId="0" fontId="52" fillId="0" borderId="11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52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199" fontId="52" fillId="0" borderId="12" xfId="39" applyNumberFormat="1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199" fontId="4" fillId="0" borderId="11" xfId="39" applyNumberFormat="1" applyFont="1" applyBorder="1" applyAlignment="1">
      <alignment vertical="top" wrapText="1"/>
    </xf>
    <xf numFmtId="199" fontId="4" fillId="0" borderId="12" xfId="39" applyNumberFormat="1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1" xfId="0" applyFont="1" applyBorder="1" applyAlignment="1">
      <alignment vertical="top" wrapText="1"/>
    </xf>
    <xf numFmtId="0" fontId="3" fillId="16" borderId="11" xfId="0" applyFont="1" applyFill="1" applyBorder="1" applyAlignment="1">
      <alignment horizontal="center" vertical="top"/>
    </xf>
    <xf numFmtId="0" fontId="5" fillId="16" borderId="11" xfId="0" applyFont="1" applyFill="1" applyBorder="1" applyAlignment="1">
      <alignment horizontal="center" vertical="top"/>
    </xf>
    <xf numFmtId="0" fontId="3" fillId="16" borderId="11" xfId="0" applyFont="1" applyFill="1" applyBorder="1" applyAlignment="1">
      <alignment horizontal="center" vertical="center"/>
    </xf>
    <xf numFmtId="199" fontId="3" fillId="16" borderId="11" xfId="39" applyNumberFormat="1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199" fontId="52" fillId="0" borderId="10" xfId="39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199" fontId="52" fillId="0" borderId="12" xfId="39" applyNumberFormat="1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52" fillId="0" borderId="11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199" fontId="3" fillId="33" borderId="10" xfId="39" applyNumberFormat="1" applyFont="1" applyFill="1" applyBorder="1" applyAlignment="1">
      <alignment horizontal="center" vertical="top" wrapText="1"/>
    </xf>
    <xf numFmtId="199" fontId="3" fillId="33" borderId="15" xfId="39" applyNumberFormat="1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52" fillId="0" borderId="11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Normal="85" zoomScaleSheetLayoutView="100" zoomScalePageLayoutView="0" workbookViewId="0" topLeftCell="A13">
      <selection activeCell="E10" sqref="E10"/>
    </sheetView>
  </sheetViews>
  <sheetFormatPr defaultColWidth="9.140625" defaultRowHeight="15"/>
  <cols>
    <col min="1" max="1" width="19.140625" style="2" customWidth="1"/>
    <col min="2" max="2" width="18.00390625" style="2" customWidth="1"/>
    <col min="3" max="3" width="10.140625" style="2" customWidth="1"/>
    <col min="4" max="4" width="11.7109375" style="5" customWidth="1"/>
    <col min="5" max="5" width="19.8515625" style="5" customWidth="1"/>
    <col min="6" max="6" width="27.421875" style="2" customWidth="1"/>
    <col min="7" max="7" width="13.421875" style="37" customWidth="1"/>
    <col min="8" max="8" width="13.7109375" style="2" customWidth="1"/>
    <col min="9" max="16384" width="9.00390625" style="2" customWidth="1"/>
  </cols>
  <sheetData>
    <row r="1" spans="1:8" ht="27.75">
      <c r="A1" s="117" t="s">
        <v>11</v>
      </c>
      <c r="B1" s="117"/>
      <c r="C1" s="117"/>
      <c r="D1" s="117"/>
      <c r="E1" s="117"/>
      <c r="F1" s="117"/>
      <c r="G1" s="117"/>
      <c r="H1" s="117"/>
    </row>
    <row r="2" spans="1:8" ht="24.75">
      <c r="A2" s="1" t="s">
        <v>20</v>
      </c>
      <c r="D2" s="8"/>
      <c r="E2" s="8"/>
      <c r="F2" s="8"/>
      <c r="G2" s="35"/>
      <c r="H2" s="8"/>
    </row>
    <row r="3" spans="1:8" ht="24.75">
      <c r="A3" s="1"/>
      <c r="D3" s="8"/>
      <c r="E3" s="8"/>
      <c r="F3" s="8"/>
      <c r="G3" s="35"/>
      <c r="H3" s="8"/>
    </row>
    <row r="4" spans="1:8" s="4" customFormat="1" ht="23.25" customHeight="1">
      <c r="A4" s="118" t="s">
        <v>0</v>
      </c>
      <c r="B4" s="118" t="s">
        <v>2</v>
      </c>
      <c r="C4" s="65" t="s">
        <v>3</v>
      </c>
      <c r="D4" s="9" t="s">
        <v>7</v>
      </c>
      <c r="E4" s="118" t="s">
        <v>1</v>
      </c>
      <c r="F4" s="122" t="s">
        <v>9</v>
      </c>
      <c r="G4" s="120" t="s">
        <v>105</v>
      </c>
      <c r="H4" s="25" t="s">
        <v>7</v>
      </c>
    </row>
    <row r="5" spans="1:8" s="4" customFormat="1" ht="26.25" customHeight="1">
      <c r="A5" s="119"/>
      <c r="B5" s="119"/>
      <c r="C5" s="26">
        <v>2559</v>
      </c>
      <c r="D5" s="27" t="s">
        <v>2</v>
      </c>
      <c r="E5" s="119"/>
      <c r="F5" s="123"/>
      <c r="G5" s="121"/>
      <c r="H5" s="28"/>
    </row>
    <row r="6" spans="1:8" s="4" customFormat="1" ht="26.25" customHeight="1">
      <c r="A6" s="98"/>
      <c r="B6" s="98"/>
      <c r="C6" s="99"/>
      <c r="D6" s="100"/>
      <c r="E6" s="98"/>
      <c r="F6" s="98" t="s">
        <v>97</v>
      </c>
      <c r="G6" s="101">
        <f>SUM(G7:G15)</f>
        <v>292600</v>
      </c>
      <c r="H6" s="102"/>
    </row>
    <row r="7" spans="1:8" s="7" customFormat="1" ht="123.75">
      <c r="A7" s="32" t="s">
        <v>13</v>
      </c>
      <c r="B7" s="51" t="s">
        <v>88</v>
      </c>
      <c r="C7" s="31">
        <v>80</v>
      </c>
      <c r="D7" s="38" t="s">
        <v>23</v>
      </c>
      <c r="E7" s="51" t="s">
        <v>14</v>
      </c>
      <c r="F7" s="49" t="s">
        <v>26</v>
      </c>
      <c r="G7" s="33">
        <v>167000</v>
      </c>
      <c r="H7" s="6" t="s">
        <v>23</v>
      </c>
    </row>
    <row r="8" spans="1:8" s="7" customFormat="1" ht="49.5">
      <c r="A8" s="50"/>
      <c r="B8" s="39"/>
      <c r="C8" s="53"/>
      <c r="D8" s="40"/>
      <c r="E8" s="39"/>
      <c r="F8" s="49" t="s">
        <v>27</v>
      </c>
      <c r="G8" s="33">
        <v>45000</v>
      </c>
      <c r="H8" s="6" t="s">
        <v>23</v>
      </c>
    </row>
    <row r="9" spans="1:8" s="7" customFormat="1" ht="99">
      <c r="A9" s="50"/>
      <c r="B9" s="73"/>
      <c r="C9" s="113"/>
      <c r="D9" s="44"/>
      <c r="E9" s="73"/>
      <c r="F9" s="43" t="s">
        <v>28</v>
      </c>
      <c r="G9" s="75">
        <v>10000</v>
      </c>
      <c r="H9" s="76" t="s">
        <v>33</v>
      </c>
    </row>
    <row r="10" spans="1:8" s="7" customFormat="1" ht="74.25">
      <c r="A10" s="29"/>
      <c r="B10" s="73" t="s">
        <v>89</v>
      </c>
      <c r="C10" s="113">
        <v>3.1</v>
      </c>
      <c r="D10" s="44" t="s">
        <v>24</v>
      </c>
      <c r="E10" s="73" t="s">
        <v>15</v>
      </c>
      <c r="F10" s="110" t="s">
        <v>29</v>
      </c>
      <c r="G10" s="33">
        <v>40000</v>
      </c>
      <c r="H10" s="6" t="s">
        <v>24</v>
      </c>
    </row>
    <row r="11" spans="1:8" s="7" customFormat="1" ht="74.25">
      <c r="A11" s="50"/>
      <c r="B11" s="39"/>
      <c r="C11" s="53"/>
      <c r="D11" s="40"/>
      <c r="E11" s="39"/>
      <c r="F11" s="43" t="s">
        <v>30</v>
      </c>
      <c r="G11" s="75">
        <v>25600</v>
      </c>
      <c r="H11" s="76" t="s">
        <v>24</v>
      </c>
    </row>
    <row r="12" spans="1:8" s="7" customFormat="1" ht="74.25">
      <c r="A12" s="50"/>
      <c r="B12" s="39"/>
      <c r="C12" s="53"/>
      <c r="D12" s="40"/>
      <c r="E12" s="39"/>
      <c r="F12" s="76" t="s">
        <v>98</v>
      </c>
      <c r="G12" s="33">
        <v>5000</v>
      </c>
      <c r="H12" s="6" t="s">
        <v>24</v>
      </c>
    </row>
    <row r="13" spans="1:8" s="7" customFormat="1" ht="148.5">
      <c r="A13" s="50"/>
      <c r="B13" s="96" t="s">
        <v>90</v>
      </c>
      <c r="C13" s="31">
        <v>70</v>
      </c>
      <c r="D13" s="31" t="s">
        <v>25</v>
      </c>
      <c r="E13" s="96" t="s">
        <v>16</v>
      </c>
      <c r="F13" s="49" t="s">
        <v>31</v>
      </c>
      <c r="G13" s="33"/>
      <c r="H13" s="6" t="s">
        <v>25</v>
      </c>
    </row>
    <row r="14" spans="1:8" s="7" customFormat="1" ht="123.75">
      <c r="A14" s="67" t="s">
        <v>19</v>
      </c>
      <c r="B14" s="67" t="s">
        <v>91</v>
      </c>
      <c r="C14" s="24">
        <v>3.51</v>
      </c>
      <c r="D14" s="34" t="s">
        <v>32</v>
      </c>
      <c r="E14" s="74" t="s">
        <v>17</v>
      </c>
      <c r="F14" s="64"/>
      <c r="G14" s="33"/>
      <c r="H14" s="6"/>
    </row>
    <row r="15" spans="1:8" s="7" customFormat="1" ht="99">
      <c r="A15" s="29"/>
      <c r="B15" s="29"/>
      <c r="C15" s="10"/>
      <c r="D15" s="10"/>
      <c r="E15" s="43" t="s">
        <v>18</v>
      </c>
      <c r="F15" s="43"/>
      <c r="G15" s="75"/>
      <c r="H15" s="76"/>
    </row>
  </sheetData>
  <sheetProtection/>
  <mergeCells count="6">
    <mergeCell ref="A1:H1"/>
    <mergeCell ref="A4:A5"/>
    <mergeCell ref="G4:G5"/>
    <mergeCell ref="B4:B5"/>
    <mergeCell ref="E4:E5"/>
    <mergeCell ref="F4:F5"/>
  </mergeCells>
  <printOptions horizontalCentered="1"/>
  <pageMargins left="0.15748031496062992" right="0.2755905511811024" top="0.5118110236220472" bottom="0.1968503937007874" header="0.31496062992125984" footer="0.1968503937007874"/>
  <pageSetup horizontalDpi="600" verticalDpi="600" orientation="landscape" paperSize="9" r:id="rId1"/>
  <headerFooter>
    <oddHeader>&amp;R&amp;P+13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Normal="85" zoomScaleSheetLayoutView="90" zoomScalePageLayoutView="0" workbookViewId="0" topLeftCell="A10">
      <selection activeCell="A12" sqref="A12:H12"/>
    </sheetView>
  </sheetViews>
  <sheetFormatPr defaultColWidth="9.140625" defaultRowHeight="15"/>
  <cols>
    <col min="1" max="1" width="17.421875" style="2" customWidth="1"/>
    <col min="2" max="2" width="18.421875" style="2" customWidth="1"/>
    <col min="3" max="3" width="10.421875" style="71" customWidth="1"/>
    <col min="4" max="4" width="12.421875" style="92" customWidth="1"/>
    <col min="5" max="5" width="19.8515625" style="5" customWidth="1"/>
    <col min="6" max="6" width="29.28125" style="2" customWidth="1"/>
    <col min="7" max="7" width="12.421875" style="37" customWidth="1"/>
    <col min="8" max="8" width="13.7109375" style="2" customWidth="1"/>
    <col min="9" max="16384" width="9.00390625" style="2" customWidth="1"/>
  </cols>
  <sheetData>
    <row r="1" spans="1:8" ht="27.75">
      <c r="A1" s="117" t="s">
        <v>11</v>
      </c>
      <c r="B1" s="117"/>
      <c r="C1" s="117"/>
      <c r="D1" s="117"/>
      <c r="E1" s="117"/>
      <c r="F1" s="117"/>
      <c r="G1" s="117"/>
      <c r="H1" s="117"/>
    </row>
    <row r="2" spans="1:8" ht="24.75">
      <c r="A2" s="1" t="s">
        <v>12</v>
      </c>
      <c r="D2" s="91"/>
      <c r="E2" s="8"/>
      <c r="F2" s="8"/>
      <c r="G2" s="35"/>
      <c r="H2" s="8"/>
    </row>
    <row r="3" spans="1:8" ht="24.75">
      <c r="A3" s="1"/>
      <c r="D3" s="91"/>
      <c r="E3" s="8"/>
      <c r="F3" s="8"/>
      <c r="G3" s="35"/>
      <c r="H3" s="8"/>
    </row>
    <row r="4" spans="1:8" s="4" customFormat="1" ht="23.25" customHeight="1">
      <c r="A4" s="118" t="s">
        <v>0</v>
      </c>
      <c r="B4" s="118" t="s">
        <v>2</v>
      </c>
      <c r="C4" s="65" t="s">
        <v>3</v>
      </c>
      <c r="D4" s="9" t="s">
        <v>7</v>
      </c>
      <c r="E4" s="118" t="s">
        <v>1</v>
      </c>
      <c r="F4" s="122" t="s">
        <v>9</v>
      </c>
      <c r="G4" s="120" t="s">
        <v>105</v>
      </c>
      <c r="H4" s="3" t="s">
        <v>7</v>
      </c>
    </row>
    <row r="5" spans="1:8" s="4" customFormat="1" ht="26.25" customHeight="1">
      <c r="A5" s="119"/>
      <c r="B5" s="119"/>
      <c r="C5" s="26">
        <v>2559</v>
      </c>
      <c r="D5" s="27" t="s">
        <v>2</v>
      </c>
      <c r="E5" s="119"/>
      <c r="F5" s="123"/>
      <c r="G5" s="121"/>
      <c r="H5" s="28"/>
    </row>
    <row r="6" spans="1:8" s="4" customFormat="1" ht="26.25" customHeight="1">
      <c r="A6" s="98"/>
      <c r="B6" s="98"/>
      <c r="C6" s="99"/>
      <c r="D6" s="100"/>
      <c r="E6" s="98"/>
      <c r="F6" s="98" t="s">
        <v>97</v>
      </c>
      <c r="G6" s="101">
        <f>SUM(G7:G17)</f>
        <v>555600</v>
      </c>
      <c r="H6" s="102"/>
    </row>
    <row r="7" spans="1:8" s="7" customFormat="1" ht="99">
      <c r="A7" s="124" t="s">
        <v>110</v>
      </c>
      <c r="B7" s="110" t="s">
        <v>35</v>
      </c>
      <c r="C7" s="54">
        <v>200</v>
      </c>
      <c r="D7" s="77" t="s">
        <v>92</v>
      </c>
      <c r="E7" s="111" t="s">
        <v>36</v>
      </c>
      <c r="F7" s="34" t="s">
        <v>38</v>
      </c>
      <c r="G7" s="55">
        <v>70000</v>
      </c>
      <c r="H7" s="110" t="s">
        <v>92</v>
      </c>
    </row>
    <row r="8" spans="1:8" s="5" customFormat="1" ht="123.75">
      <c r="A8" s="125"/>
      <c r="B8" s="111" t="s">
        <v>37</v>
      </c>
      <c r="C8" s="31">
        <v>1</v>
      </c>
      <c r="D8" s="78" t="s">
        <v>92</v>
      </c>
      <c r="E8" s="61"/>
      <c r="F8" s="34" t="s">
        <v>39</v>
      </c>
      <c r="G8" s="36">
        <v>4500</v>
      </c>
      <c r="H8" s="110" t="s">
        <v>92</v>
      </c>
    </row>
    <row r="9" spans="1:8" s="58" customFormat="1" ht="173.25">
      <c r="A9" s="45"/>
      <c r="B9" s="51" t="s">
        <v>40</v>
      </c>
      <c r="C9" s="103">
        <v>3</v>
      </c>
      <c r="D9" s="78" t="s">
        <v>92</v>
      </c>
      <c r="E9" s="104" t="s">
        <v>45</v>
      </c>
      <c r="F9" s="48" t="s">
        <v>46</v>
      </c>
      <c r="G9" s="59">
        <v>46800</v>
      </c>
      <c r="H9" s="48" t="s">
        <v>92</v>
      </c>
    </row>
    <row r="10" spans="1:8" s="58" customFormat="1" ht="78" customHeight="1">
      <c r="A10" s="60"/>
      <c r="B10" s="73"/>
      <c r="C10" s="80"/>
      <c r="D10" s="82"/>
      <c r="E10" s="76"/>
      <c r="F10" s="48" t="s">
        <v>102</v>
      </c>
      <c r="G10" s="59">
        <v>3000</v>
      </c>
      <c r="H10" s="48" t="s">
        <v>92</v>
      </c>
    </row>
    <row r="11" spans="1:8" s="58" customFormat="1" ht="123.75">
      <c r="A11" s="60"/>
      <c r="B11" s="48" t="s">
        <v>41</v>
      </c>
      <c r="C11" s="72">
        <v>80</v>
      </c>
      <c r="D11" s="77" t="s">
        <v>25</v>
      </c>
      <c r="E11" s="6" t="s">
        <v>42</v>
      </c>
      <c r="F11" s="86" t="s">
        <v>103</v>
      </c>
      <c r="G11" s="63">
        <v>27600</v>
      </c>
      <c r="H11" s="87" t="s">
        <v>87</v>
      </c>
    </row>
    <row r="12" spans="1:8" s="58" customFormat="1" ht="99">
      <c r="A12" s="79"/>
      <c r="B12" s="73" t="s">
        <v>43</v>
      </c>
      <c r="C12" s="80">
        <v>80</v>
      </c>
      <c r="D12" s="82" t="s">
        <v>92</v>
      </c>
      <c r="E12" s="6" t="s">
        <v>44</v>
      </c>
      <c r="F12" s="48" t="s">
        <v>101</v>
      </c>
      <c r="G12" s="57"/>
      <c r="H12" s="56" t="s">
        <v>25</v>
      </c>
    </row>
    <row r="13" spans="1:8" s="58" customFormat="1" ht="99">
      <c r="A13" s="60" t="s">
        <v>47</v>
      </c>
      <c r="B13" s="60" t="s">
        <v>48</v>
      </c>
      <c r="C13" s="93">
        <v>3.5</v>
      </c>
      <c r="D13" s="83" t="s">
        <v>92</v>
      </c>
      <c r="E13" s="44" t="s">
        <v>51</v>
      </c>
      <c r="F13" s="79" t="s">
        <v>52</v>
      </c>
      <c r="G13" s="95">
        <v>6900</v>
      </c>
      <c r="H13" s="79" t="s">
        <v>96</v>
      </c>
    </row>
    <row r="14" spans="1:8" s="58" customFormat="1" ht="49.5">
      <c r="A14" s="60"/>
      <c r="B14" s="60"/>
      <c r="C14" s="93"/>
      <c r="D14" s="83"/>
      <c r="E14" s="40"/>
      <c r="F14" s="79" t="s">
        <v>100</v>
      </c>
      <c r="G14" s="95">
        <v>50000</v>
      </c>
      <c r="H14" s="81" t="s">
        <v>96</v>
      </c>
    </row>
    <row r="15" spans="1:8" s="58" customFormat="1" ht="49.5">
      <c r="A15" s="60"/>
      <c r="B15" s="60"/>
      <c r="C15" s="93"/>
      <c r="D15" s="83"/>
      <c r="E15" s="40"/>
      <c r="F15" s="79" t="s">
        <v>53</v>
      </c>
      <c r="G15" s="95">
        <v>46800</v>
      </c>
      <c r="H15" s="79" t="s">
        <v>34</v>
      </c>
    </row>
    <row r="16" spans="1:8" s="58" customFormat="1" ht="49.5">
      <c r="A16" s="60"/>
      <c r="B16" s="60"/>
      <c r="C16" s="93"/>
      <c r="D16" s="83"/>
      <c r="E16" s="44"/>
      <c r="F16" s="81" t="s">
        <v>99</v>
      </c>
      <c r="G16" s="94"/>
      <c r="H16" s="81" t="s">
        <v>92</v>
      </c>
    </row>
    <row r="17" spans="1:8" s="58" customFormat="1" ht="74.25">
      <c r="A17" s="60"/>
      <c r="B17" s="60"/>
      <c r="C17" s="93"/>
      <c r="D17" s="83"/>
      <c r="E17" s="34" t="s">
        <v>49</v>
      </c>
      <c r="F17" s="81" t="s">
        <v>50</v>
      </c>
      <c r="G17" s="94">
        <v>300000</v>
      </c>
      <c r="H17" s="81" t="s">
        <v>95</v>
      </c>
    </row>
  </sheetData>
  <sheetProtection/>
  <mergeCells count="7">
    <mergeCell ref="E4:E5"/>
    <mergeCell ref="F4:F5"/>
    <mergeCell ref="A7:A8"/>
    <mergeCell ref="A1:H1"/>
    <mergeCell ref="G4:G5"/>
    <mergeCell ref="A4:A5"/>
    <mergeCell ref="B4:B5"/>
  </mergeCells>
  <printOptions horizontalCentered="1"/>
  <pageMargins left="0.15748031496062992" right="0.15748031496062992" top="0.5118110236220472" bottom="0.1968503937007874" header="0.31496062992125984" footer="0.1968503937007874"/>
  <pageSetup horizontalDpi="600" verticalDpi="600" orientation="landscape" paperSize="9" r:id="rId1"/>
  <headerFooter>
    <oddHeader>&amp;R&amp;P+16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85" zoomScaleNormal="70" zoomScaleSheetLayoutView="85" zoomScalePageLayoutView="0" workbookViewId="0" topLeftCell="A4">
      <selection activeCell="D8" sqref="D8"/>
    </sheetView>
  </sheetViews>
  <sheetFormatPr defaultColWidth="9.140625" defaultRowHeight="15"/>
  <cols>
    <col min="1" max="1" width="20.140625" style="2" customWidth="1"/>
    <col min="2" max="2" width="18.421875" style="2" customWidth="1"/>
    <col min="3" max="3" width="10.57421875" style="71" customWidth="1"/>
    <col min="4" max="4" width="12.421875" style="92" customWidth="1"/>
    <col min="5" max="5" width="19.8515625" style="5" customWidth="1"/>
    <col min="6" max="6" width="27.00390625" style="2" customWidth="1"/>
    <col min="7" max="7" width="12.28125" style="37" customWidth="1"/>
    <col min="8" max="8" width="13.7109375" style="2" customWidth="1"/>
    <col min="9" max="16384" width="9.00390625" style="2" customWidth="1"/>
  </cols>
  <sheetData>
    <row r="1" spans="1:8" ht="24.75">
      <c r="A1" s="126" t="s">
        <v>11</v>
      </c>
      <c r="B1" s="126"/>
      <c r="C1" s="126"/>
      <c r="D1" s="126"/>
      <c r="E1" s="126"/>
      <c r="F1" s="126"/>
      <c r="G1" s="126"/>
      <c r="H1" s="126"/>
    </row>
    <row r="2" spans="1:8" ht="24.75">
      <c r="A2" s="1" t="s">
        <v>21</v>
      </c>
      <c r="D2" s="91"/>
      <c r="E2" s="8"/>
      <c r="F2" s="8"/>
      <c r="G2" s="35"/>
      <c r="H2" s="8"/>
    </row>
    <row r="3" spans="1:8" ht="24.75">
      <c r="A3" s="1"/>
      <c r="D3" s="91"/>
      <c r="E3" s="8"/>
      <c r="F3" s="8"/>
      <c r="G3" s="35"/>
      <c r="H3" s="8"/>
    </row>
    <row r="4" spans="1:8" s="4" customFormat="1" ht="23.25" customHeight="1">
      <c r="A4" s="118" t="s">
        <v>0</v>
      </c>
      <c r="B4" s="118" t="s">
        <v>2</v>
      </c>
      <c r="C4" s="65" t="s">
        <v>3</v>
      </c>
      <c r="D4" s="9" t="s">
        <v>7</v>
      </c>
      <c r="E4" s="118" t="s">
        <v>1</v>
      </c>
      <c r="F4" s="122" t="s">
        <v>9</v>
      </c>
      <c r="G4" s="120" t="s">
        <v>105</v>
      </c>
      <c r="H4" s="109" t="s">
        <v>7</v>
      </c>
    </row>
    <row r="5" spans="1:8" s="4" customFormat="1" ht="26.25" customHeight="1">
      <c r="A5" s="119"/>
      <c r="B5" s="119"/>
      <c r="C5" s="66">
        <v>2559</v>
      </c>
      <c r="D5" s="27" t="s">
        <v>2</v>
      </c>
      <c r="E5" s="119"/>
      <c r="F5" s="123"/>
      <c r="G5" s="121"/>
      <c r="H5" s="28"/>
    </row>
    <row r="6" spans="1:8" s="4" customFormat="1" ht="26.25" customHeight="1">
      <c r="A6" s="98"/>
      <c r="B6" s="98"/>
      <c r="C6" s="98"/>
      <c r="D6" s="100"/>
      <c r="E6" s="98"/>
      <c r="F6" s="98" t="s">
        <v>97</v>
      </c>
      <c r="G6" s="101">
        <f>SUM(G7:G13)</f>
        <v>526000</v>
      </c>
      <c r="H6" s="102"/>
    </row>
    <row r="7" spans="1:8" s="5" customFormat="1" ht="148.5">
      <c r="A7" s="32" t="s">
        <v>54</v>
      </c>
      <c r="B7" s="114" t="s">
        <v>111</v>
      </c>
      <c r="C7" s="115">
        <v>2</v>
      </c>
      <c r="D7" s="116" t="s">
        <v>87</v>
      </c>
      <c r="E7" s="32" t="s">
        <v>55</v>
      </c>
      <c r="F7" s="68" t="s">
        <v>57</v>
      </c>
      <c r="G7" s="62"/>
      <c r="H7" s="78" t="s">
        <v>87</v>
      </c>
    </row>
    <row r="8" spans="1:8" s="7" customFormat="1" ht="74.25">
      <c r="A8" s="50"/>
      <c r="B8" s="29"/>
      <c r="C8" s="82"/>
      <c r="D8" s="82"/>
      <c r="E8" s="29"/>
      <c r="F8" s="68" t="s">
        <v>56</v>
      </c>
      <c r="G8" s="63"/>
      <c r="H8" s="78" t="s">
        <v>87</v>
      </c>
    </row>
    <row r="9" spans="1:8" s="7" customFormat="1" ht="99">
      <c r="A9" s="50"/>
      <c r="B9" s="29" t="s">
        <v>58</v>
      </c>
      <c r="C9" s="83">
        <v>4</v>
      </c>
      <c r="D9" s="70" t="s">
        <v>87</v>
      </c>
      <c r="E9" s="32" t="s">
        <v>59</v>
      </c>
      <c r="F9" s="69" t="s">
        <v>60</v>
      </c>
      <c r="G9" s="62"/>
      <c r="H9" s="78" t="s">
        <v>87</v>
      </c>
    </row>
    <row r="10" spans="1:8" s="7" customFormat="1" ht="74.25">
      <c r="A10" s="29"/>
      <c r="B10" s="112" t="s">
        <v>61</v>
      </c>
      <c r="C10" s="77">
        <v>20</v>
      </c>
      <c r="D10" s="88" t="s">
        <v>87</v>
      </c>
      <c r="E10" s="68" t="s">
        <v>62</v>
      </c>
      <c r="F10" s="68" t="s">
        <v>63</v>
      </c>
      <c r="G10" s="63"/>
      <c r="H10" s="77" t="s">
        <v>87</v>
      </c>
    </row>
    <row r="11" spans="1:8" s="5" customFormat="1" ht="148.5">
      <c r="A11" s="50"/>
      <c r="B11" s="29" t="s">
        <v>64</v>
      </c>
      <c r="C11" s="82">
        <v>4</v>
      </c>
      <c r="D11" s="87" t="s">
        <v>87</v>
      </c>
      <c r="E11" s="29" t="s">
        <v>65</v>
      </c>
      <c r="F11" s="68" t="s">
        <v>68</v>
      </c>
      <c r="G11" s="62">
        <v>3000</v>
      </c>
      <c r="H11" s="78" t="s">
        <v>87</v>
      </c>
    </row>
    <row r="12" spans="1:8" s="5" customFormat="1" ht="74.25">
      <c r="A12" s="50"/>
      <c r="B12" s="32" t="s">
        <v>66</v>
      </c>
      <c r="C12" s="78">
        <v>13</v>
      </c>
      <c r="D12" s="78" t="s">
        <v>87</v>
      </c>
      <c r="E12" s="50" t="s">
        <v>67</v>
      </c>
      <c r="F12" s="68" t="s">
        <v>69</v>
      </c>
      <c r="G12" s="62">
        <v>3000</v>
      </c>
      <c r="H12" s="78" t="s">
        <v>87</v>
      </c>
    </row>
    <row r="13" spans="1:8" s="7" customFormat="1" ht="99">
      <c r="A13" s="50"/>
      <c r="B13" s="32" t="s">
        <v>71</v>
      </c>
      <c r="C13" s="84">
        <v>4</v>
      </c>
      <c r="D13" s="78" t="s">
        <v>87</v>
      </c>
      <c r="E13" s="97" t="s">
        <v>70</v>
      </c>
      <c r="F13" s="32" t="s">
        <v>104</v>
      </c>
      <c r="G13" s="105">
        <v>520000</v>
      </c>
      <c r="H13" s="78" t="s">
        <v>87</v>
      </c>
    </row>
    <row r="14" spans="1:8" s="7" customFormat="1" ht="99">
      <c r="A14" s="29"/>
      <c r="B14" s="29"/>
      <c r="C14" s="89"/>
      <c r="D14" s="82"/>
      <c r="E14" s="112" t="s">
        <v>72</v>
      </c>
      <c r="F14" s="106"/>
      <c r="G14" s="106"/>
      <c r="H14" s="106"/>
    </row>
  </sheetData>
  <sheetProtection/>
  <mergeCells count="6">
    <mergeCell ref="A1:H1"/>
    <mergeCell ref="A4:A5"/>
    <mergeCell ref="B4:B5"/>
    <mergeCell ref="E4:E5"/>
    <mergeCell ref="F4:F5"/>
    <mergeCell ref="G4:G5"/>
  </mergeCells>
  <printOptions horizontalCentered="1"/>
  <pageMargins left="0.15748031496062992" right="0.2755905511811024" top="0.5118110236220472" bottom="0.1968503937007874" header="0.31496062992125984" footer="0.1968503937007874"/>
  <pageSetup horizontalDpi="600" verticalDpi="600" orientation="landscape" paperSize="9" r:id="rId1"/>
  <headerFooter>
    <oddHeader>&amp;R&amp;P+19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80" zoomScaleNormal="85" zoomScaleSheetLayoutView="80" zoomScalePageLayoutView="0" workbookViewId="0" topLeftCell="A1">
      <selection activeCell="E11" sqref="E11"/>
    </sheetView>
  </sheetViews>
  <sheetFormatPr defaultColWidth="9.140625" defaultRowHeight="15"/>
  <cols>
    <col min="1" max="1" width="20.421875" style="2" customWidth="1"/>
    <col min="2" max="2" width="19.28125" style="2" customWidth="1"/>
    <col min="3" max="3" width="11.57421875" style="71" customWidth="1"/>
    <col min="4" max="4" width="13.28125" style="5" customWidth="1"/>
    <col min="5" max="5" width="19.8515625" style="5" customWidth="1"/>
    <col min="6" max="6" width="24.28125" style="2" customWidth="1"/>
    <col min="7" max="7" width="12.8515625" style="37" customWidth="1"/>
    <col min="8" max="8" width="12.140625" style="2" customWidth="1"/>
    <col min="9" max="16384" width="9.00390625" style="2" customWidth="1"/>
  </cols>
  <sheetData>
    <row r="1" spans="1:8" ht="27.75">
      <c r="A1" s="117" t="s">
        <v>11</v>
      </c>
      <c r="B1" s="117"/>
      <c r="C1" s="117"/>
      <c r="D1" s="117"/>
      <c r="E1" s="117"/>
      <c r="F1" s="117"/>
      <c r="G1" s="117"/>
      <c r="H1" s="117"/>
    </row>
    <row r="2" spans="1:8" ht="24.75">
      <c r="A2" s="1" t="s">
        <v>22</v>
      </c>
      <c r="D2" s="8"/>
      <c r="E2" s="8"/>
      <c r="F2" s="8"/>
      <c r="G2" s="35"/>
      <c r="H2" s="8"/>
    </row>
    <row r="3" spans="1:8" ht="24.75">
      <c r="A3" s="1"/>
      <c r="D3" s="8"/>
      <c r="E3" s="8"/>
      <c r="F3" s="8"/>
      <c r="G3" s="35"/>
      <c r="H3" s="8"/>
    </row>
    <row r="4" spans="1:8" s="4" customFormat="1" ht="23.25" customHeight="1">
      <c r="A4" s="118" t="s">
        <v>0</v>
      </c>
      <c r="B4" s="118" t="s">
        <v>2</v>
      </c>
      <c r="C4" s="65" t="s">
        <v>3</v>
      </c>
      <c r="D4" s="9" t="s">
        <v>7</v>
      </c>
      <c r="E4" s="118" t="s">
        <v>1</v>
      </c>
      <c r="F4" s="122" t="s">
        <v>9</v>
      </c>
      <c r="G4" s="120" t="s">
        <v>105</v>
      </c>
      <c r="H4" s="42" t="s">
        <v>7</v>
      </c>
    </row>
    <row r="5" spans="1:8" s="4" customFormat="1" ht="26.25" customHeight="1">
      <c r="A5" s="119"/>
      <c r="B5" s="119"/>
      <c r="C5" s="26">
        <v>2559</v>
      </c>
      <c r="D5" s="27" t="s">
        <v>2</v>
      </c>
      <c r="E5" s="119"/>
      <c r="F5" s="123"/>
      <c r="G5" s="121"/>
      <c r="H5" s="28"/>
    </row>
    <row r="6" spans="1:8" s="4" customFormat="1" ht="26.25" customHeight="1">
      <c r="A6" s="98"/>
      <c r="B6" s="98"/>
      <c r="C6" s="99"/>
      <c r="D6" s="100"/>
      <c r="E6" s="98"/>
      <c r="F6" s="98" t="s">
        <v>97</v>
      </c>
      <c r="G6" s="101">
        <f>SUM(G7:G12)</f>
        <v>245200</v>
      </c>
      <c r="H6" s="102"/>
    </row>
    <row r="7" spans="1:8" s="7" customFormat="1" ht="123.75">
      <c r="A7" s="32" t="s">
        <v>73</v>
      </c>
      <c r="B7" s="32" t="s">
        <v>74</v>
      </c>
      <c r="C7" s="84">
        <v>80</v>
      </c>
      <c r="D7" s="78" t="s">
        <v>25</v>
      </c>
      <c r="E7" s="32" t="s">
        <v>75</v>
      </c>
      <c r="F7" s="67" t="s">
        <v>94</v>
      </c>
      <c r="G7" s="41">
        <v>51400</v>
      </c>
      <c r="H7" s="34" t="s">
        <v>78</v>
      </c>
    </row>
    <row r="8" spans="1:8" s="5" customFormat="1" ht="49.5">
      <c r="A8" s="30"/>
      <c r="B8" s="46"/>
      <c r="C8" s="83"/>
      <c r="D8" s="40"/>
      <c r="E8" s="50"/>
      <c r="F8" s="52" t="s">
        <v>76</v>
      </c>
      <c r="G8" s="41"/>
      <c r="H8" s="34" t="s">
        <v>25</v>
      </c>
    </row>
    <row r="9" spans="1:8" s="5" customFormat="1" ht="49.5">
      <c r="A9" s="30"/>
      <c r="B9" s="46"/>
      <c r="C9" s="83"/>
      <c r="D9" s="40"/>
      <c r="E9" s="50"/>
      <c r="F9" s="52" t="s">
        <v>77</v>
      </c>
      <c r="G9" s="41">
        <v>130000</v>
      </c>
      <c r="H9" s="34" t="s">
        <v>79</v>
      </c>
    </row>
    <row r="10" spans="1:8" s="7" customFormat="1" ht="126" customHeight="1">
      <c r="A10" s="29" t="s">
        <v>80</v>
      </c>
      <c r="B10" s="29" t="s">
        <v>81</v>
      </c>
      <c r="C10" s="89">
        <v>13</v>
      </c>
      <c r="D10" s="82" t="s">
        <v>34</v>
      </c>
      <c r="E10" s="29" t="s">
        <v>82</v>
      </c>
      <c r="F10" s="29" t="s">
        <v>93</v>
      </c>
      <c r="G10" s="107">
        <v>63800</v>
      </c>
      <c r="H10" s="44" t="s">
        <v>34</v>
      </c>
    </row>
    <row r="11" spans="1:8" s="7" customFormat="1" ht="173.25">
      <c r="A11" s="50"/>
      <c r="B11" s="90" t="s">
        <v>83</v>
      </c>
      <c r="C11" s="85">
        <v>3</v>
      </c>
      <c r="D11" s="83" t="s">
        <v>25</v>
      </c>
      <c r="E11" s="50" t="s">
        <v>84</v>
      </c>
      <c r="F11" s="29" t="s">
        <v>85</v>
      </c>
      <c r="G11" s="107"/>
      <c r="H11" s="44" t="s">
        <v>25</v>
      </c>
    </row>
    <row r="12" spans="1:8" s="7" customFormat="1" ht="49.5">
      <c r="A12" s="29"/>
      <c r="B12" s="47"/>
      <c r="C12" s="89"/>
      <c r="D12" s="108"/>
      <c r="E12" s="29"/>
      <c r="F12" s="29" t="s">
        <v>86</v>
      </c>
      <c r="G12" s="107"/>
      <c r="H12" s="44" t="s">
        <v>25</v>
      </c>
    </row>
  </sheetData>
  <sheetProtection/>
  <mergeCells count="6">
    <mergeCell ref="A1:H1"/>
    <mergeCell ref="A4:A5"/>
    <mergeCell ref="B4:B5"/>
    <mergeCell ref="E4:E5"/>
    <mergeCell ref="F4:F5"/>
    <mergeCell ref="G4:G5"/>
  </mergeCells>
  <printOptions horizontalCentered="1"/>
  <pageMargins left="0.15748031496062992" right="0.2755905511811024" top="0.5118110236220472" bottom="0.1968503937007874" header="0.31496062992125984" footer="0.1968503937007874"/>
  <pageSetup horizontalDpi="600" verticalDpi="600" orientation="landscape" paperSize="9" r:id="rId1"/>
  <headerFooter>
    <oddHeader>&amp;R&amp;P+21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="85" zoomScaleNormal="85" zoomScalePageLayoutView="0" workbookViewId="0" topLeftCell="A1">
      <selection activeCell="A13" sqref="A13"/>
    </sheetView>
  </sheetViews>
  <sheetFormatPr defaultColWidth="9.140625" defaultRowHeight="15"/>
  <cols>
    <col min="1" max="1" width="59.140625" style="11" customWidth="1"/>
    <col min="2" max="3" width="22.28125" style="23" customWidth="1"/>
    <col min="4" max="4" width="25.140625" style="11" customWidth="1"/>
    <col min="5" max="5" width="15.421875" style="11" customWidth="1"/>
    <col min="6" max="16384" width="9.00390625" style="11" customWidth="1"/>
  </cols>
  <sheetData>
    <row r="1" spans="1:4" ht="33.75">
      <c r="A1" s="127" t="s">
        <v>10</v>
      </c>
      <c r="B1" s="127"/>
      <c r="C1" s="127"/>
      <c r="D1" s="127"/>
    </row>
    <row r="3" spans="1:4" ht="33.75">
      <c r="A3" s="12" t="s">
        <v>4</v>
      </c>
      <c r="B3" s="12" t="s">
        <v>6</v>
      </c>
      <c r="C3" s="12" t="s">
        <v>8</v>
      </c>
      <c r="D3" s="12" t="s">
        <v>105</v>
      </c>
    </row>
    <row r="4" spans="1:4" ht="33.75">
      <c r="A4" s="13" t="s">
        <v>106</v>
      </c>
      <c r="B4" s="14">
        <v>4</v>
      </c>
      <c r="C4" s="15">
        <v>7</v>
      </c>
      <c r="D4" s="15">
        <f>+'ประเด็น 1'!G6</f>
        <v>292600</v>
      </c>
    </row>
    <row r="5" spans="1:4" ht="33.75">
      <c r="A5" s="16" t="s">
        <v>107</v>
      </c>
      <c r="B5" s="17">
        <v>7</v>
      </c>
      <c r="C5" s="18">
        <v>11</v>
      </c>
      <c r="D5" s="18">
        <f>+'ประเด็น 2 '!G6</f>
        <v>555600</v>
      </c>
    </row>
    <row r="6" spans="1:4" ht="33.75">
      <c r="A6" s="19" t="s">
        <v>109</v>
      </c>
      <c r="B6" s="20">
        <v>6</v>
      </c>
      <c r="C6" s="21">
        <v>8</v>
      </c>
      <c r="D6" s="21">
        <f>+'ประเด็น 3'!G6</f>
        <v>526000</v>
      </c>
    </row>
    <row r="7" spans="1:4" ht="33.75">
      <c r="A7" s="19" t="s">
        <v>108</v>
      </c>
      <c r="B7" s="20">
        <v>3</v>
      </c>
      <c r="C7" s="21">
        <v>6</v>
      </c>
      <c r="D7" s="21">
        <f>+'ประเด็น 4'!G6</f>
        <v>245200</v>
      </c>
    </row>
    <row r="8" spans="1:4" ht="33.75">
      <c r="A8" s="12" t="s">
        <v>5</v>
      </c>
      <c r="B8" s="12">
        <f>SUM(B4:B7)</f>
        <v>20</v>
      </c>
      <c r="C8" s="12">
        <f>SUM(C4:C7)</f>
        <v>32</v>
      </c>
      <c r="D8" s="22">
        <f>SUM(D4:D7)</f>
        <v>1619400</v>
      </c>
    </row>
  </sheetData>
  <sheetProtection/>
  <mergeCells count="1">
    <mergeCell ref="A1:D1"/>
  </mergeCells>
  <printOptions horizontalCentered="1"/>
  <pageMargins left="0.2755905511811024" right="0.3937007874015748" top="0.7480314960629921" bottom="0.7480314960629921" header="0.31496062992125984" footer="0.31496062992125984"/>
  <pageSetup horizontalDpi="600" verticalDpi="600" orientation="landscape" paperSize="9" scale="90" r:id="rId1"/>
  <headerFooter>
    <oddHeader>&amp;R&amp;P+23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MeeNa-Plan</cp:lastModifiedBy>
  <cp:lastPrinted>2015-12-04T03:58:13Z</cp:lastPrinted>
  <dcterms:created xsi:type="dcterms:W3CDTF">2010-09-16T07:27:05Z</dcterms:created>
  <dcterms:modified xsi:type="dcterms:W3CDTF">2015-12-17T07:41:19Z</dcterms:modified>
  <cp:category/>
  <cp:version/>
  <cp:contentType/>
  <cp:contentStatus/>
</cp:coreProperties>
</file>